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OCUMENTS\Affaires\10\2010-39 Ensemble immobilier Mégafluence - Lyon\CMA\ECO\PRO DCE\00 RENDU DCE\DPGF\"/>
    </mc:Choice>
  </mc:AlternateContent>
  <bookViews>
    <workbookView xWindow="0" yWindow="0" windowWidth="19980" windowHeight="10500" activeTab="1"/>
  </bookViews>
  <sheets>
    <sheet name="Lot N°06 Page de garde" sheetId="2" r:id="rId1"/>
    <sheet name="Lot N°06 CLOISONS AMOVIBLES" sheetId="3" r:id="rId2"/>
    <sheet name="Feuil1" sheetId="1" r:id="rId3"/>
  </sheets>
  <definedNames>
    <definedName name="_xlnm.Print_Titles" localSheetId="1">'Lot N°06 CLOISONS AMOVIBLES'!$1:$1</definedName>
    <definedName name="_xlnm.Print_Area" localSheetId="1">'Lot N°06 CLOISONS AMOVIBLES'!$A$1:$F$40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F38" i="3"/>
  <c r="F37" i="3"/>
  <c r="B38" i="3"/>
  <c r="F33" i="3"/>
  <c r="F30" i="3"/>
  <c r="F27" i="3"/>
  <c r="F25" i="3"/>
  <c r="F23" i="3"/>
  <c r="F21" i="3"/>
  <c r="F19" i="3"/>
  <c r="F17" i="3"/>
  <c r="F14" i="3"/>
  <c r="F11" i="3"/>
  <c r="F9" i="3"/>
  <c r="F7" i="3"/>
  <c r="F5" i="3"/>
</calcChain>
</file>

<file path=xl/sharedStrings.xml><?xml version="1.0" encoding="utf-8"?>
<sst xmlns="http://schemas.openxmlformats.org/spreadsheetml/2006/main" count="85" uniqueCount="57">
  <si>
    <t>U</t>
  </si>
  <si>
    <t>Quantité</t>
  </si>
  <si>
    <t>Prix en €</t>
  </si>
  <si>
    <t>Total en €</t>
  </si>
  <si>
    <t>CH3</t>
  </si>
  <si>
    <t>2</t>
  </si>
  <si>
    <t>DESCRIPTION DES OUVRAGES - CLOISONS AMOVIBLES</t>
  </si>
  <si>
    <t>CH4</t>
  </si>
  <si>
    <t>2.1</t>
  </si>
  <si>
    <t>CLOISONS AMOVIBLES</t>
  </si>
  <si>
    <t xml:space="preserve">2.1 1 </t>
  </si>
  <si>
    <t xml:space="preserve">m²   </t>
  </si>
  <si>
    <t>ART</t>
  </si>
  <si>
    <t>PEZ-D643</t>
  </si>
  <si>
    <t>Cloisons amovibles à parement plein - remplissage en plaques fibre-gypse</t>
  </si>
  <si>
    <t>Mode de métré : au mètre linéaire</t>
  </si>
  <si>
    <t xml:space="preserve">2.1 2 </t>
  </si>
  <si>
    <t>ISS-A665</t>
  </si>
  <si>
    <t>Cloisons amovibles avec double vitrage : ht 2,10 ml + imposte pleine</t>
  </si>
  <si>
    <t xml:space="preserve">2.1 3 </t>
  </si>
  <si>
    <t>ISS-A648</t>
  </si>
  <si>
    <t>Cloisons amovibles avec double vitrage sur allège pleine</t>
  </si>
  <si>
    <t xml:space="preserve">2.1 4 </t>
  </si>
  <si>
    <t>ISS-A649</t>
  </si>
  <si>
    <t>Cloisons amovibles avec double vitrage toute hauteur</t>
  </si>
  <si>
    <t>STOT</t>
  </si>
  <si>
    <t>Total CLOISONS AMOVIBLES</t>
  </si>
  <si>
    <t>2.2</t>
  </si>
  <si>
    <t>BLOCS PORTES</t>
  </si>
  <si>
    <t xml:space="preserve">2.2 1 </t>
  </si>
  <si>
    <t xml:space="preserve">U    </t>
  </si>
  <si>
    <t>ISS-A651</t>
  </si>
  <si>
    <t>Bloc Porte âme pleine pour cloison amovible - 1 vantail - Dimensions : 0,93 x ht 2,04 ml - 30 dB</t>
  </si>
  <si>
    <t>Mode de métré : à l'unité</t>
  </si>
  <si>
    <t xml:space="preserve">2.2 2 </t>
  </si>
  <si>
    <t>ELB-B024</t>
  </si>
  <si>
    <t>Bloc Porte âme pleine pour cloison amovible - 1 vantail - Dimensions : 0,93 x ht 2,04 ml - 36 dB</t>
  </si>
  <si>
    <t xml:space="preserve">2.2 3 </t>
  </si>
  <si>
    <t>ELB-B009</t>
  </si>
  <si>
    <t>Bloc Porte âme pleine pour cloison amovible - 2 vantaux tiercés - Dimensions : (0,93+0,50) x ht 2,04 ml</t>
  </si>
  <si>
    <t xml:space="preserve">2.2 4 </t>
  </si>
  <si>
    <t>ELB-B011</t>
  </si>
  <si>
    <t>Bloc Porte âme pleine pour cloison amovible - 2 vantaux tiercés - Dimensions : (0,93+0,50) x ht 2,04 ml - Sans quincaillerie</t>
  </si>
  <si>
    <t xml:space="preserve">2.2 5 </t>
  </si>
  <si>
    <t>ISS-A652</t>
  </si>
  <si>
    <t>Bloc porte vitré double vitrage parclosé pour cloison amovible - 1 vantail - Dimensions : 0,93 x ht 2,04 ml</t>
  </si>
  <si>
    <t xml:space="preserve">2.2 6 </t>
  </si>
  <si>
    <t>ELB-A988</t>
  </si>
  <si>
    <t>Bloc porte vitré coulissante double vitrage parclosé à galandage pour cloison amovible - 1 vantail - Dimensions : 0,93 x ht 2,04 ml</t>
  </si>
  <si>
    <t>Total BLOCS PORTES</t>
  </si>
  <si>
    <t>Total DESCRIPTION DES OUVRAGES - CLOISONS AMOVIBLES</t>
  </si>
  <si>
    <t>TOTHT</t>
  </si>
  <si>
    <t>Montant HT du Lot N°06 CLOISONS AMOVIBLES</t>
  </si>
  <si>
    <t>TVA</t>
  </si>
  <si>
    <t>20</t>
  </si>
  <si>
    <t>TOTTTC</t>
  </si>
  <si>
    <t>Montant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</si>
</sst>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56EAC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0">
      <alignment horizontal="left" vertical="top" wrapText="1"/>
    </xf>
    <xf numFmtId="49" fontId="3" fillId="3" borderId="1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1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1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9" fillId="2" borderId="0">
      <alignment horizontal="left" vertical="top" wrapText="1"/>
    </xf>
  </cellStyleXfs>
  <cellXfs count="39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3" xfId="0" applyNumberFormat="1" applyFont="1" applyFill="1" applyBorder="1" applyProtection="1">
      <alignment vertical="top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right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49" fontId="11" fillId="2" borderId="8" xfId="26" applyBorder="1">
      <alignment horizontal="left" vertical="top" wrapText="1"/>
    </xf>
    <xf numFmtId="49" fontId="11" fillId="2" borderId="9" xfId="26" applyBorder="1">
      <alignment horizontal="left" vertical="top" wrapText="1"/>
    </xf>
    <xf numFmtId="49" fontId="0" fillId="2" borderId="9" xfId="0" applyNumberFormat="1" applyFill="1" applyBorder="1" applyProtection="1">
      <alignment vertical="top"/>
    </xf>
    <xf numFmtId="49" fontId="5" fillId="6" borderId="9" xfId="10" applyBorder="1">
      <alignment horizontal="left" vertical="top" wrapText="1"/>
    </xf>
    <xf numFmtId="49" fontId="8" fillId="4" borderId="8" xfId="14" applyBorder="1">
      <alignment horizontal="left" vertical="top" wrapText="1"/>
    </xf>
    <xf numFmtId="0" fontId="8" fillId="4" borderId="10" xfId="17" applyBorder="1">
      <alignment horizontal="left" vertical="top" wrapText="1"/>
    </xf>
    <xf numFmtId="0" fontId="5" fillId="6" borderId="9" xfId="13" applyBorder="1">
      <alignment horizontal="left" vertical="top" wrapText="1"/>
    </xf>
    <xf numFmtId="49" fontId="8" fillId="4" borderId="11" xfId="14" applyBorder="1">
      <alignment horizontal="left" vertical="top" wrapText="1"/>
    </xf>
    <xf numFmtId="0" fontId="8" fillId="4" borderId="11" xfId="17" applyBorder="1">
      <alignment horizontal="left" vertical="top" wrapText="1"/>
    </xf>
    <xf numFmtId="0" fontId="0" fillId="2" borderId="5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right" vertical="top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5" xfId="0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5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0" applyBorder="1">
      <alignment horizontal="left" vertical="top" wrapText="1"/>
    </xf>
    <xf numFmtId="49" fontId="11" fillId="2" borderId="0" xfId="26" applyBorder="1">
      <alignment horizontal="left" vertical="top" wrapText="1"/>
    </xf>
    <xf numFmtId="0" fontId="13" fillId="2" borderId="0" xfId="32" applyBorder="1">
      <alignment horizontal="left" vertical="top" wrapText="1" indent="1"/>
    </xf>
    <xf numFmtId="0" fontId="5" fillId="6" borderId="0" xfId="13" applyBorder="1">
      <alignment horizontal="left" vertical="top" wrapText="1"/>
    </xf>
    <xf numFmtId="49" fontId="0" fillId="2" borderId="12" xfId="0" applyNumberFormat="1" applyFill="1" applyBorder="1" applyProtection="1">
      <alignment vertical="top"/>
    </xf>
    <xf numFmtId="49" fontId="0" fillId="2" borderId="13" xfId="0" applyNumberFormat="1" applyFill="1" applyBorder="1" applyProtection="1">
      <alignment vertical="top"/>
    </xf>
    <xf numFmtId="0" fontId="0" fillId="2" borderId="14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right" vertical="top"/>
    </xf>
    <xf numFmtId="0" fontId="0" fillId="2" borderId="15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4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8"/>
    <cellStyle name="ArtLibelleCond" xfId="27"/>
    <cellStyle name="ArtNote1" xfId="29"/>
    <cellStyle name="ArtNote2" xfId="30"/>
    <cellStyle name="ArtNote3" xfId="31"/>
    <cellStyle name="ArtNote4" xfId="32"/>
    <cellStyle name="ArtNote5" xfId="33"/>
    <cellStyle name="ArtQuantite" xfId="34"/>
    <cellStyle name="ArtTitre" xfId="26"/>
    <cellStyle name="ChapDescriptif0" xfId="7"/>
    <cellStyle name="ChapDescriptif1" xfId="11"/>
    <cellStyle name="ChapDescriptif2" xfId="15"/>
    <cellStyle name="ChapDescriptif3" xfId="19"/>
    <cellStyle name="ChapDescriptif4" xfId="23"/>
    <cellStyle name="ChapNote0" xfId="8"/>
    <cellStyle name="ChapNote1" xfId="12"/>
    <cellStyle name="ChapNote2" xfId="16"/>
    <cellStyle name="ChapNote3" xfId="20"/>
    <cellStyle name="ChapNote4" xfId="24"/>
    <cellStyle name="ChapRecap0" xfId="9"/>
    <cellStyle name="ChapRecap1" xfId="13"/>
    <cellStyle name="ChapRecap2" xfId="17"/>
    <cellStyle name="ChapRecap3" xfId="21"/>
    <cellStyle name="ChapRecap4" xfId="25"/>
    <cellStyle name="ChapTitre0" xfId="6"/>
    <cellStyle name="ChapTitre1" xfId="10"/>
    <cellStyle name="ChapTitre2" xfId="14"/>
    <cellStyle name="ChapTitre3" xfId="18"/>
    <cellStyle name="ChapTitre4" xfId="22"/>
    <cellStyle name="Commentaire" xfId="49"/>
    <cellStyle name="DQLocQuantNonLoc" xfId="42"/>
    <cellStyle name="DQLocRefClass" xfId="41"/>
    <cellStyle name="DQLocStruct" xfId="43"/>
    <cellStyle name="DQMinutes" xfId="44"/>
    <cellStyle name="Info Entete" xfId="47"/>
    <cellStyle name="Inter Entete" xfId="48"/>
    <cellStyle name="LocGen" xfId="36"/>
    <cellStyle name="LocLit" xfId="38"/>
    <cellStyle name="LocRefClass" xfId="37"/>
    <cellStyle name="LocSignetRep" xfId="40"/>
    <cellStyle name="LocStrRecap0" xfId="3"/>
    <cellStyle name="LocStrRecap1" xfId="5"/>
    <cellStyle name="LocStrTexte0" xfId="2"/>
    <cellStyle name="LocStrTexte1" xfId="4"/>
    <cellStyle name="LocStruct" xfId="39"/>
    <cellStyle name="LocTitre" xfId="35"/>
    <cellStyle name="Lot" xfId="45"/>
    <cellStyle name="Normal" xfId="0" builtinId="0" customBuiltin="1"/>
    <cellStyle name="Numerotation" xfId="1"/>
    <cellStyle name="Titre Entete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152400</xdr:colOff>
      <xdr:row>29</xdr:row>
      <xdr:rowOff>165100</xdr:rowOff>
    </xdr:from>
    <xdr:to>
      <xdr:col>8</xdr:col>
      <xdr:colOff>596900</xdr:colOff>
      <xdr:row>34</xdr:row>
      <xdr:rowOff>25400</xdr:rowOff>
    </xdr:to>
    <xdr:pic>
      <xdr:nvPicPr>
        <xdr:cNvPr id="3" name="Forme61">
          <a:extLst>
            <a:ext uri="{FF2B5EF4-FFF2-40B4-BE49-F238E27FC236}">
              <a16:creationId xmlns:a16="http://schemas.microsoft.com/office/drawing/2014/main" id="{BEA53B16-DCCA-4437-B3BB-9D1866AD87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5689600"/>
          <a:ext cx="1206500" cy="812800"/>
        </a:xfrm>
        <a:prstGeom prst="rect">
          <a:avLst/>
        </a:prstGeom>
      </xdr:spPr>
    </xdr:pic>
    <xdr:clientData/>
  </xdr:twoCellAnchor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5" name="Forme62">
          <a:extLst>
            <a:ext uri="{FF2B5EF4-FFF2-40B4-BE49-F238E27FC236}">
              <a16:creationId xmlns:a16="http://schemas.microsoft.com/office/drawing/2014/main" id="{C953051C-A0CA-4415-A87C-1F522DC0E0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7" name="Forme63">
          <a:extLst>
            <a:ext uri="{FF2B5EF4-FFF2-40B4-BE49-F238E27FC236}">
              <a16:creationId xmlns:a16="http://schemas.microsoft.com/office/drawing/2014/main" id="{A0DBAB3D-4855-4C01-87BD-ABA4AFA7FD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10</xdr:row>
      <xdr:rowOff>114300</xdr:rowOff>
    </xdr:from>
    <xdr:to>
      <xdr:col>8</xdr:col>
      <xdr:colOff>482600</xdr:colOff>
      <xdr:row>16</xdr:row>
      <xdr:rowOff>139700</xdr:rowOff>
    </xdr:to>
    <xdr:sp macro="" textlink="">
      <xdr:nvSpPr>
        <xdr:cNvPr id="8" name="Forme64">
          <a:extLst>
            <a:ext uri="{FF2B5EF4-FFF2-40B4-BE49-F238E27FC236}">
              <a16:creationId xmlns:a16="http://schemas.microsoft.com/office/drawing/2014/main" id="{FA5376C7-92BD-4812-8743-0A79EB782F2F}"/>
            </a:ext>
          </a:extLst>
        </xdr:cNvPr>
        <xdr:cNvSpPr/>
      </xdr:nvSpPr>
      <xdr:spPr>
        <a:xfrm>
          <a:off x="241300" y="2019300"/>
          <a:ext cx="6337300" cy="11684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Aménagement des nouveaux locaux de la Chambre des Métiers et de l'Artisanat du Rhône
</a:t>
          </a:r>
        </a:p>
      </xdr:txBody>
    </xdr:sp>
    <xdr:clientData/>
  </xdr:twoCellAnchor>
  <xdr:twoCellAnchor editAs="absolute">
    <xdr:from>
      <xdr:col>0</xdr:col>
      <xdr:colOff>152400</xdr:colOff>
      <xdr:row>48</xdr:row>
      <xdr:rowOff>152400</xdr:rowOff>
    </xdr:from>
    <xdr:to>
      <xdr:col>2</xdr:col>
      <xdr:colOff>647700</xdr:colOff>
      <xdr:row>50</xdr:row>
      <xdr:rowOff>76200</xdr:rowOff>
    </xdr:to>
    <xdr:sp macro="" textlink="">
      <xdr:nvSpPr>
        <xdr:cNvPr id="9" name="Forme65">
          <a:extLst>
            <a:ext uri="{FF2B5EF4-FFF2-40B4-BE49-F238E27FC236}">
              <a16:creationId xmlns:a16="http://schemas.microsoft.com/office/drawing/2014/main" id="{95BF64A4-E69F-4261-B1F9-916BBD5808C3}"/>
            </a:ext>
          </a:extLst>
        </xdr:cNvPr>
        <xdr:cNvSpPr/>
      </xdr:nvSpPr>
      <xdr:spPr>
        <a:xfrm>
          <a:off x="152400" y="9296400"/>
          <a:ext cx="2019300" cy="3048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Le 28/08/2017</a:t>
          </a:r>
        </a:p>
      </xdr:txBody>
    </xdr:sp>
    <xdr:clientData/>
  </xdr:twoCellAnchor>
  <xdr:twoCellAnchor editAs="absolute">
    <xdr:from>
      <xdr:col>2</xdr:col>
      <xdr:colOff>584200</xdr:colOff>
      <xdr:row>1</xdr:row>
      <xdr:rowOff>139700</xdr:rowOff>
    </xdr:from>
    <xdr:to>
      <xdr:col>6</xdr:col>
      <xdr:colOff>215900</xdr:colOff>
      <xdr:row>10</xdr:row>
      <xdr:rowOff>76200</xdr:rowOff>
    </xdr:to>
    <xdr:sp macro="" textlink="">
      <xdr:nvSpPr>
        <xdr:cNvPr id="10" name="Forme66">
          <a:extLst>
            <a:ext uri="{FF2B5EF4-FFF2-40B4-BE49-F238E27FC236}">
              <a16:creationId xmlns:a16="http://schemas.microsoft.com/office/drawing/2014/main" id="{66C9E18A-CBE4-4039-B68E-4E02604CECFF}"/>
            </a:ext>
          </a:extLst>
        </xdr:cNvPr>
        <xdr:cNvSpPr/>
      </xdr:nvSpPr>
      <xdr:spPr>
        <a:xfrm>
          <a:off x="2108200" y="330200"/>
          <a:ext cx="26797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Métiers et de l'Artisanat du Rhône
58 Avenue Maréchal Foch
69006 - LYON
</a:t>
          </a:r>
        </a:p>
      </xdr:txBody>
    </xdr:sp>
    <xdr:clientData/>
  </xdr:twoCellAnchor>
  <xdr:twoCellAnchor editAs="absolute">
    <xdr:from>
      <xdr:col>0</xdr:col>
      <xdr:colOff>609600</xdr:colOff>
      <xdr:row>17</xdr:row>
      <xdr:rowOff>63500</xdr:rowOff>
    </xdr:from>
    <xdr:to>
      <xdr:col>8</xdr:col>
      <xdr:colOff>114300</xdr:colOff>
      <xdr:row>19</xdr:row>
      <xdr:rowOff>38100</xdr:rowOff>
    </xdr:to>
    <xdr:sp macro="" textlink="">
      <xdr:nvSpPr>
        <xdr:cNvPr id="11" name="Forme67">
          <a:extLst>
            <a:ext uri="{FF2B5EF4-FFF2-40B4-BE49-F238E27FC236}">
              <a16:creationId xmlns:a16="http://schemas.microsoft.com/office/drawing/2014/main" id="{C532380A-45D4-46C6-A138-B753FEC2737B}"/>
            </a:ext>
          </a:extLst>
        </xdr:cNvPr>
        <xdr:cNvSpPr/>
      </xdr:nvSpPr>
      <xdr:spPr>
        <a:xfrm>
          <a:off x="609600" y="33020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DCE</a:t>
          </a:r>
        </a:p>
      </xdr:txBody>
    </xdr:sp>
    <xdr:clientData/>
  </xdr:twoCellAnchor>
  <xdr:twoCellAnchor editAs="absolute">
    <xdr:from>
      <xdr:col>1</xdr:col>
      <xdr:colOff>254000</xdr:colOff>
      <xdr:row>34</xdr:row>
      <xdr:rowOff>25400</xdr:rowOff>
    </xdr:from>
    <xdr:to>
      <xdr:col>4</xdr:col>
      <xdr:colOff>12700</xdr:colOff>
      <xdr:row>43</xdr:row>
      <xdr:rowOff>12700</xdr:rowOff>
    </xdr:to>
    <xdr:sp macro="" textlink="">
      <xdr:nvSpPr>
        <xdr:cNvPr id="12" name="Forme68">
          <a:extLst>
            <a:ext uri="{FF2B5EF4-FFF2-40B4-BE49-F238E27FC236}">
              <a16:creationId xmlns:a16="http://schemas.microsoft.com/office/drawing/2014/main" id="{785415CC-9823-4A9C-9021-64AF91D81763}"/>
            </a:ext>
          </a:extLst>
        </xdr:cNvPr>
        <xdr:cNvSpPr/>
      </xdr:nvSpPr>
      <xdr:spPr>
        <a:xfrm>
          <a:off x="1016000" y="6502400"/>
          <a:ext cx="2044700" cy="17018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KATENE
Immeuble Woopa 10 Avenue des Canuts
69120 - VAULX EN VELIN
Tel : 04 37 45 33 33
Email : secretariat@katene.fr</a:t>
          </a:r>
        </a:p>
      </xdr:txBody>
    </xdr:sp>
    <xdr:clientData/>
  </xdr:twoCellAnchor>
  <xdr:twoCellAnchor editAs="absolute">
    <xdr:from>
      <xdr:col>0</xdr:col>
      <xdr:colOff>254000</xdr:colOff>
      <xdr:row>29</xdr:row>
      <xdr:rowOff>165100</xdr:rowOff>
    </xdr:from>
    <xdr:to>
      <xdr:col>2</xdr:col>
      <xdr:colOff>520700</xdr:colOff>
      <xdr:row>33</xdr:row>
      <xdr:rowOff>177800</xdr:rowOff>
    </xdr:to>
    <xdr:pic>
      <xdr:nvPicPr>
        <xdr:cNvPr id="14" name="Forme69">
          <a:extLst>
            <a:ext uri="{FF2B5EF4-FFF2-40B4-BE49-F238E27FC236}">
              <a16:creationId xmlns:a16="http://schemas.microsoft.com/office/drawing/2014/main" id="{684FDC2A-14AC-413C-9929-29B98137B8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689600"/>
          <a:ext cx="1790700" cy="774700"/>
        </a:xfrm>
        <a:prstGeom prst="rect">
          <a:avLst/>
        </a:prstGeom>
      </xdr:spPr>
    </xdr:pic>
    <xdr:clientData/>
  </xdr:twoCellAnchor>
  <xdr:twoCellAnchor editAs="absolute">
    <xdr:from>
      <xdr:col>4</xdr:col>
      <xdr:colOff>685800</xdr:colOff>
      <xdr:row>34</xdr:row>
      <xdr:rowOff>50800</xdr:rowOff>
    </xdr:from>
    <xdr:to>
      <xdr:col>7</xdr:col>
      <xdr:colOff>444500</xdr:colOff>
      <xdr:row>42</xdr:row>
      <xdr:rowOff>152400</xdr:rowOff>
    </xdr:to>
    <xdr:sp macro="" textlink="">
      <xdr:nvSpPr>
        <xdr:cNvPr id="15" name="Forme70">
          <a:extLst>
            <a:ext uri="{FF2B5EF4-FFF2-40B4-BE49-F238E27FC236}">
              <a16:creationId xmlns:a16="http://schemas.microsoft.com/office/drawing/2014/main" id="{0C1B5DCF-B9C8-4B31-93F7-09B917FEA263}"/>
            </a:ext>
          </a:extLst>
        </xdr:cNvPr>
        <xdr:cNvSpPr/>
      </xdr:nvSpPr>
      <xdr:spPr>
        <a:xfrm>
          <a:off x="3733800" y="6527800"/>
          <a:ext cx="2044700" cy="16256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
Tél : 04 37 45 32 45
commercial@procobat.fr</a:t>
          </a:r>
        </a:p>
      </xdr:txBody>
    </xdr:sp>
    <xdr:clientData/>
  </xdr:twoCellAnchor>
  <xdr:twoCellAnchor editAs="absolute">
    <xdr:from>
      <xdr:col>0</xdr:col>
      <xdr:colOff>152400</xdr:colOff>
      <xdr:row>19</xdr:row>
      <xdr:rowOff>114300</xdr:rowOff>
    </xdr:from>
    <xdr:to>
      <xdr:col>8</xdr:col>
      <xdr:colOff>571500</xdr:colOff>
      <xdr:row>26</xdr:row>
      <xdr:rowOff>88900</xdr:rowOff>
    </xdr:to>
    <xdr:sp macro="" textlink="">
      <xdr:nvSpPr>
        <xdr:cNvPr id="16" name="Forme71">
          <a:extLst>
            <a:ext uri="{FF2B5EF4-FFF2-40B4-BE49-F238E27FC236}">
              <a16:creationId xmlns:a16="http://schemas.microsoft.com/office/drawing/2014/main" id="{DB1AAF1E-F15C-4A9B-9491-7B7FD40DFF0B}"/>
            </a:ext>
          </a:extLst>
        </xdr:cNvPr>
        <xdr:cNvSpPr/>
      </xdr:nvSpPr>
      <xdr:spPr>
        <a:xfrm>
          <a:off x="152400" y="3733800"/>
          <a:ext cx="65151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N°06 CLOISONS AMOVIBLES</a:t>
          </a:r>
        </a:p>
      </xdr:txBody>
    </xdr:sp>
    <xdr:clientData/>
  </xdr:twoCellAnchor>
  <xdr:twoCellAnchor editAs="absolute">
    <xdr:from>
      <xdr:col>3</xdr:col>
      <xdr:colOff>279400</xdr:colOff>
      <xdr:row>26</xdr:row>
      <xdr:rowOff>88900</xdr:rowOff>
    </xdr:from>
    <xdr:to>
      <xdr:col>6</xdr:col>
      <xdr:colOff>25400</xdr:colOff>
      <xdr:row>32</xdr:row>
      <xdr:rowOff>152400</xdr:rowOff>
    </xdr:to>
    <xdr:sp macro="" textlink="">
      <xdr:nvSpPr>
        <xdr:cNvPr id="17" name="Forme72">
          <a:extLst>
            <a:ext uri="{FF2B5EF4-FFF2-40B4-BE49-F238E27FC236}">
              <a16:creationId xmlns:a16="http://schemas.microsoft.com/office/drawing/2014/main" id="{4B7F3D09-8CC3-47F9-8A88-6992ACDCCC6C}"/>
            </a:ext>
          </a:extLst>
        </xdr:cNvPr>
        <xdr:cNvSpPr/>
      </xdr:nvSpPr>
      <xdr:spPr>
        <a:xfrm>
          <a:off x="2565400" y="50419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SOHO architecture &amp; urbanisme
60, rue Racine
69100
Tel : 0472716270
Email : contact@soho-archi.com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10"/>
      <c r="B2" s="25"/>
      <c r="C2" s="17"/>
      <c r="D2" s="21"/>
      <c r="E2" s="21"/>
      <c r="F2" s="19"/>
    </row>
    <row r="3" spans="1:702" ht="28.5" x14ac:dyDescent="0.25">
      <c r="A3" s="11" t="s">
        <v>5</v>
      </c>
      <c r="B3" s="26" t="s">
        <v>6</v>
      </c>
      <c r="C3" s="17"/>
      <c r="D3" s="21"/>
      <c r="E3" s="21"/>
      <c r="F3" s="19"/>
      <c r="ZY3" s="1" t="s">
        <v>4</v>
      </c>
      <c r="ZZ3" s="2"/>
    </row>
    <row r="4" spans="1:702" x14ac:dyDescent="0.25">
      <c r="A4" s="12" t="s">
        <v>8</v>
      </c>
      <c r="B4" s="15" t="s">
        <v>9</v>
      </c>
      <c r="C4" s="17"/>
      <c r="D4" s="21"/>
      <c r="E4" s="21"/>
      <c r="F4" s="19"/>
      <c r="ZY4" s="1" t="s">
        <v>7</v>
      </c>
      <c r="ZZ4" s="2"/>
    </row>
    <row r="5" spans="1:702" ht="25.5" x14ac:dyDescent="0.25">
      <c r="A5" s="8" t="s">
        <v>10</v>
      </c>
      <c r="B5" s="27" t="s">
        <v>14</v>
      </c>
      <c r="C5" s="18" t="s">
        <v>11</v>
      </c>
      <c r="D5" s="22">
        <v>890</v>
      </c>
      <c r="E5" s="22"/>
      <c r="F5" s="20">
        <f>ROUND(D5*E5,2)</f>
        <v>0</v>
      </c>
      <c r="ZY5" s="1" t="s">
        <v>12</v>
      </c>
      <c r="ZZ5" s="2" t="s">
        <v>13</v>
      </c>
    </row>
    <row r="6" spans="1:702" x14ac:dyDescent="0.25">
      <c r="A6" s="10"/>
      <c r="B6" s="28" t="s">
        <v>15</v>
      </c>
      <c r="C6" s="17"/>
      <c r="D6" s="21"/>
      <c r="E6" s="21"/>
      <c r="F6" s="19"/>
    </row>
    <row r="7" spans="1:702" ht="25.5" x14ac:dyDescent="0.25">
      <c r="A7" s="9" t="s">
        <v>16</v>
      </c>
      <c r="B7" s="27" t="s">
        <v>18</v>
      </c>
      <c r="C7" s="18" t="s">
        <v>11</v>
      </c>
      <c r="D7" s="22">
        <v>259</v>
      </c>
      <c r="E7" s="22"/>
      <c r="F7" s="20">
        <f>ROUND(D7*E7,2)</f>
        <v>0</v>
      </c>
      <c r="ZY7" s="1" t="s">
        <v>12</v>
      </c>
      <c r="ZZ7" s="2" t="s">
        <v>17</v>
      </c>
    </row>
    <row r="8" spans="1:702" x14ac:dyDescent="0.25">
      <c r="A8" s="10"/>
      <c r="B8" s="28" t="s">
        <v>15</v>
      </c>
      <c r="C8" s="17"/>
      <c r="D8" s="21"/>
      <c r="E8" s="21"/>
      <c r="F8" s="19"/>
    </row>
    <row r="9" spans="1:702" x14ac:dyDescent="0.25">
      <c r="A9" s="9" t="s">
        <v>19</v>
      </c>
      <c r="B9" s="27" t="s">
        <v>21</v>
      </c>
      <c r="C9" s="18" t="s">
        <v>11</v>
      </c>
      <c r="D9" s="22">
        <v>30</v>
      </c>
      <c r="E9" s="22"/>
      <c r="F9" s="20">
        <f>ROUND(D9*E9,2)</f>
        <v>0</v>
      </c>
      <c r="ZY9" s="1" t="s">
        <v>12</v>
      </c>
      <c r="ZZ9" s="2" t="s">
        <v>20</v>
      </c>
    </row>
    <row r="10" spans="1:702" x14ac:dyDescent="0.25">
      <c r="A10" s="10"/>
      <c r="B10" s="28" t="s">
        <v>15</v>
      </c>
      <c r="C10" s="17"/>
      <c r="D10" s="21"/>
      <c r="E10" s="21"/>
      <c r="F10" s="19"/>
    </row>
    <row r="11" spans="1:702" x14ac:dyDescent="0.25">
      <c r="A11" s="9" t="s">
        <v>22</v>
      </c>
      <c r="B11" s="27" t="s">
        <v>24</v>
      </c>
      <c r="C11" s="18" t="s">
        <v>11</v>
      </c>
      <c r="D11" s="22">
        <v>72</v>
      </c>
      <c r="E11" s="22"/>
      <c r="F11" s="20">
        <f>ROUND(D11*E11,2)</f>
        <v>0</v>
      </c>
      <c r="ZY11" s="1" t="s">
        <v>12</v>
      </c>
      <c r="ZZ11" s="2" t="s">
        <v>23</v>
      </c>
    </row>
    <row r="12" spans="1:702" x14ac:dyDescent="0.25">
      <c r="A12" s="10"/>
      <c r="B12" s="28" t="s">
        <v>15</v>
      </c>
      <c r="C12" s="17"/>
      <c r="D12" s="21"/>
      <c r="E12" s="21"/>
      <c r="F12" s="19"/>
    </row>
    <row r="13" spans="1:702" x14ac:dyDescent="0.25">
      <c r="A13" s="10"/>
      <c r="B13" s="25"/>
      <c r="C13" s="17"/>
      <c r="D13" s="21"/>
      <c r="E13" s="21"/>
      <c r="F13" s="19"/>
    </row>
    <row r="14" spans="1:702" x14ac:dyDescent="0.25">
      <c r="A14" s="13"/>
      <c r="B14" s="16" t="s">
        <v>26</v>
      </c>
      <c r="C14" s="17"/>
      <c r="D14" s="21"/>
      <c r="E14" s="21"/>
      <c r="F14" s="24">
        <f>SUBTOTAL(109,F5:F13)</f>
        <v>0</v>
      </c>
      <c r="ZY14" s="1" t="s">
        <v>25</v>
      </c>
    </row>
    <row r="15" spans="1:702" x14ac:dyDescent="0.25">
      <c r="A15" s="10"/>
      <c r="B15" s="25"/>
      <c r="C15" s="17"/>
      <c r="D15" s="21"/>
      <c r="E15" s="21"/>
      <c r="F15" s="19"/>
    </row>
    <row r="16" spans="1:702" x14ac:dyDescent="0.25">
      <c r="A16" s="12" t="s">
        <v>27</v>
      </c>
      <c r="B16" s="15" t="s">
        <v>28</v>
      </c>
      <c r="C16" s="17"/>
      <c r="D16" s="21"/>
      <c r="E16" s="21"/>
      <c r="F16" s="19"/>
      <c r="ZY16" s="1" t="s">
        <v>7</v>
      </c>
      <c r="ZZ16" s="2"/>
    </row>
    <row r="17" spans="1:702" ht="25.5" x14ac:dyDescent="0.25">
      <c r="A17" s="8" t="s">
        <v>29</v>
      </c>
      <c r="B17" s="27" t="s">
        <v>32</v>
      </c>
      <c r="C17" s="18" t="s">
        <v>30</v>
      </c>
      <c r="D17" s="23">
        <v>38</v>
      </c>
      <c r="E17" s="22"/>
      <c r="F17" s="20">
        <f>ROUND(D17*E17,2)</f>
        <v>0</v>
      </c>
      <c r="ZY17" s="1" t="s">
        <v>12</v>
      </c>
      <c r="ZZ17" s="2" t="s">
        <v>31</v>
      </c>
    </row>
    <row r="18" spans="1:702" x14ac:dyDescent="0.25">
      <c r="A18" s="10"/>
      <c r="B18" s="28" t="s">
        <v>33</v>
      </c>
      <c r="C18" s="17"/>
      <c r="D18" s="21"/>
      <c r="E18" s="21"/>
      <c r="F18" s="19"/>
    </row>
    <row r="19" spans="1:702" ht="25.5" x14ac:dyDescent="0.25">
      <c r="A19" s="9" t="s">
        <v>34</v>
      </c>
      <c r="B19" s="27" t="s">
        <v>36</v>
      </c>
      <c r="C19" s="18" t="s">
        <v>30</v>
      </c>
      <c r="D19" s="23">
        <v>11</v>
      </c>
      <c r="E19" s="22"/>
      <c r="F19" s="20">
        <f>ROUND(D19*E19,2)</f>
        <v>0</v>
      </c>
      <c r="ZY19" s="1" t="s">
        <v>12</v>
      </c>
      <c r="ZZ19" s="2" t="s">
        <v>35</v>
      </c>
    </row>
    <row r="20" spans="1:702" x14ac:dyDescent="0.25">
      <c r="A20" s="10"/>
      <c r="B20" s="28" t="s">
        <v>33</v>
      </c>
      <c r="C20" s="17"/>
      <c r="D20" s="21"/>
      <c r="E20" s="21"/>
      <c r="F20" s="19"/>
    </row>
    <row r="21" spans="1:702" ht="25.5" x14ac:dyDescent="0.25">
      <c r="A21" s="9" t="s">
        <v>37</v>
      </c>
      <c r="B21" s="27" t="s">
        <v>39</v>
      </c>
      <c r="C21" s="18" t="s">
        <v>30</v>
      </c>
      <c r="D21" s="23">
        <v>2</v>
      </c>
      <c r="E21" s="22"/>
      <c r="F21" s="20">
        <f>ROUND(D21*E21,2)</f>
        <v>0</v>
      </c>
      <c r="ZY21" s="1" t="s">
        <v>12</v>
      </c>
      <c r="ZZ21" s="2" t="s">
        <v>38</v>
      </c>
    </row>
    <row r="22" spans="1:702" x14ac:dyDescent="0.25">
      <c r="A22" s="10"/>
      <c r="B22" s="28" t="s">
        <v>33</v>
      </c>
      <c r="C22" s="17"/>
      <c r="D22" s="21"/>
      <c r="E22" s="21"/>
      <c r="F22" s="19"/>
    </row>
    <row r="23" spans="1:702" ht="38.25" x14ac:dyDescent="0.25">
      <c r="A23" s="9" t="s">
        <v>40</v>
      </c>
      <c r="B23" s="27" t="s">
        <v>42</v>
      </c>
      <c r="C23" s="18" t="s">
        <v>30</v>
      </c>
      <c r="D23" s="23">
        <v>4</v>
      </c>
      <c r="E23" s="22"/>
      <c r="F23" s="20">
        <f>ROUND(D23*E23,2)</f>
        <v>0</v>
      </c>
      <c r="ZY23" s="1" t="s">
        <v>12</v>
      </c>
      <c r="ZZ23" s="2" t="s">
        <v>41</v>
      </c>
    </row>
    <row r="24" spans="1:702" x14ac:dyDescent="0.25">
      <c r="A24" s="10"/>
      <c r="B24" s="28" t="s">
        <v>33</v>
      </c>
      <c r="C24" s="17"/>
      <c r="D24" s="21"/>
      <c r="E24" s="21"/>
      <c r="F24" s="19"/>
    </row>
    <row r="25" spans="1:702" ht="25.5" x14ac:dyDescent="0.25">
      <c r="A25" s="9" t="s">
        <v>43</v>
      </c>
      <c r="B25" s="27" t="s">
        <v>45</v>
      </c>
      <c r="C25" s="18" t="s">
        <v>30</v>
      </c>
      <c r="D25" s="23">
        <v>18</v>
      </c>
      <c r="E25" s="22"/>
      <c r="F25" s="20">
        <f>ROUND(D25*E25,2)</f>
        <v>0</v>
      </c>
      <c r="ZY25" s="1" t="s">
        <v>12</v>
      </c>
      <c r="ZZ25" s="2" t="s">
        <v>44</v>
      </c>
    </row>
    <row r="26" spans="1:702" x14ac:dyDescent="0.25">
      <c r="A26" s="10"/>
      <c r="B26" s="28" t="s">
        <v>33</v>
      </c>
      <c r="C26" s="17"/>
      <c r="D26" s="21"/>
      <c r="E26" s="21"/>
      <c r="F26" s="19"/>
    </row>
    <row r="27" spans="1:702" ht="38.25" x14ac:dyDescent="0.25">
      <c r="A27" s="9" t="s">
        <v>46</v>
      </c>
      <c r="B27" s="27" t="s">
        <v>48</v>
      </c>
      <c r="C27" s="18" t="s">
        <v>30</v>
      </c>
      <c r="D27" s="23">
        <v>2</v>
      </c>
      <c r="E27" s="22"/>
      <c r="F27" s="20">
        <f>ROUND(D27*E27,2)</f>
        <v>0</v>
      </c>
      <c r="ZY27" s="1" t="s">
        <v>12</v>
      </c>
      <c r="ZZ27" s="2" t="s">
        <v>47</v>
      </c>
    </row>
    <row r="28" spans="1:702" x14ac:dyDescent="0.25">
      <c r="A28" s="10"/>
      <c r="B28" s="28" t="s">
        <v>33</v>
      </c>
      <c r="C28" s="17"/>
      <c r="D28" s="21"/>
      <c r="E28" s="21"/>
      <c r="F28" s="19"/>
    </row>
    <row r="29" spans="1:702" x14ac:dyDescent="0.25">
      <c r="A29" s="10"/>
      <c r="B29" s="25"/>
      <c r="C29" s="17"/>
      <c r="D29" s="21"/>
      <c r="E29" s="21"/>
      <c r="F29" s="19"/>
    </row>
    <row r="30" spans="1:702" x14ac:dyDescent="0.25">
      <c r="A30" s="13"/>
      <c r="B30" s="16" t="s">
        <v>49</v>
      </c>
      <c r="C30" s="17"/>
      <c r="D30" s="21"/>
      <c r="E30" s="21"/>
      <c r="F30" s="24">
        <f>SUBTOTAL(109,F17:F29)</f>
        <v>0</v>
      </c>
      <c r="ZY30" s="1" t="s">
        <v>25</v>
      </c>
    </row>
    <row r="31" spans="1:702" x14ac:dyDescent="0.25">
      <c r="A31" s="10"/>
      <c r="B31" s="25"/>
      <c r="C31" s="17"/>
      <c r="D31" s="21"/>
      <c r="E31" s="21"/>
      <c r="F31" s="19"/>
    </row>
    <row r="32" spans="1:702" x14ac:dyDescent="0.25">
      <c r="A32" s="10"/>
      <c r="B32" s="25"/>
      <c r="C32" s="17"/>
      <c r="D32" s="21"/>
      <c r="E32" s="21"/>
      <c r="F32" s="19"/>
    </row>
    <row r="33" spans="1:701" ht="28.5" x14ac:dyDescent="0.25">
      <c r="A33" s="14"/>
      <c r="B33" s="29" t="s">
        <v>50</v>
      </c>
      <c r="C33" s="17"/>
      <c r="D33" s="21"/>
      <c r="E33" s="21"/>
      <c r="F33" s="24">
        <f>SUBTOTAL(109,F5:F32)</f>
        <v>0</v>
      </c>
      <c r="ZY33" s="1" t="s">
        <v>25</v>
      </c>
    </row>
    <row r="34" spans="1:701" x14ac:dyDescent="0.25">
      <c r="A34" s="10"/>
      <c r="B34" s="25"/>
      <c r="C34" s="17"/>
      <c r="D34" s="21"/>
      <c r="E34" s="21"/>
      <c r="F34" s="19"/>
    </row>
    <row r="35" spans="1:701" x14ac:dyDescent="0.25">
      <c r="A35" s="30"/>
      <c r="B35" s="31"/>
      <c r="C35" s="32"/>
      <c r="D35" s="33"/>
      <c r="E35" s="33"/>
      <c r="F35" s="34"/>
    </row>
    <row r="37" spans="1:701" x14ac:dyDescent="0.25">
      <c r="B37" s="35" t="s">
        <v>52</v>
      </c>
      <c r="F37" s="38">
        <f>SUBTOTAL(109,F2:F35)</f>
        <v>0</v>
      </c>
      <c r="ZY37" s="1" t="s">
        <v>51</v>
      </c>
    </row>
    <row r="38" spans="1:701" x14ac:dyDescent="0.25">
      <c r="A38" s="36" t="s">
        <v>54</v>
      </c>
      <c r="B38" s="37" t="str">
        <f>CONCATENATE("TVA (",A38,"%)")</f>
        <v>TVA (20%)</v>
      </c>
      <c r="F38" s="38">
        <f>(F37*A38)/100</f>
        <v>0</v>
      </c>
      <c r="ZY38" s="1" t="s">
        <v>53</v>
      </c>
    </row>
    <row r="39" spans="1:701" x14ac:dyDescent="0.25">
      <c r="B39" s="35" t="s">
        <v>56</v>
      </c>
      <c r="F39" s="38">
        <f>F37+F38</f>
        <v>0</v>
      </c>
      <c r="ZY39" s="1" t="s">
        <v>55</v>
      </c>
    </row>
  </sheetData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N°06 Page de garde</vt:lpstr>
      <vt:lpstr>Lot N°06 CLOISONS AMOVIBLES</vt:lpstr>
      <vt:lpstr>Feuil1</vt:lpstr>
      <vt:lpstr>'Lot N°06 CLOISONS AMOVIBLES'!Impression_des_titres</vt:lpstr>
      <vt:lpstr>'Lot N°06 CLOISONS AMOVIBLES'!Zone_d_impression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BAUDE</dc:creator>
  <cp:lastModifiedBy>Elliot BAUDE</cp:lastModifiedBy>
  <dcterms:created xsi:type="dcterms:W3CDTF">2017-08-28T16:16:41Z</dcterms:created>
  <dcterms:modified xsi:type="dcterms:W3CDTF">2017-08-28T16:17:01Z</dcterms:modified>
</cp:coreProperties>
</file>